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andre\Documents\PÁGINA WEB\2 - Contenidos en proceso\Entrada Nº122 - PROCESO DE CÁLCULO DE UN VASO DE EXPANSIÓN\Archivos asociados\"/>
    </mc:Choice>
  </mc:AlternateContent>
  <xr:revisionPtr revIDLastSave="0" documentId="13_ncr:1_{98DA6FD0-7651-4E70-8E42-578755F2EF6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ÁLCULO" sheetId="1" r:id="rId1"/>
    <sheet name="REFERENCIAS" sheetId="2" r:id="rId2"/>
  </sheets>
  <definedNames>
    <definedName name="_xlnm.Print_Area" localSheetId="0">CÁLCULO!$A$1:$E$15</definedName>
    <definedName name="_xlnm.Print_Area" localSheetId="1">REFERENCIAS!#REF!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12" i="1"/>
  <c r="D13" i="1" s="1"/>
  <c r="D11" i="1"/>
  <c r="D14" i="1" l="1"/>
  <c r="D15" i="1" s="1"/>
</calcChain>
</file>

<file path=xl/sharedStrings.xml><?xml version="1.0" encoding="utf-8"?>
<sst xmlns="http://schemas.openxmlformats.org/spreadsheetml/2006/main" count="61" uniqueCount="49">
  <si>
    <t>Parámetros</t>
  </si>
  <si>
    <t>Unidades</t>
  </si>
  <si>
    <t>Valores</t>
  </si>
  <si>
    <t>Observaciones</t>
  </si>
  <si>
    <t>Símbolos</t>
  </si>
  <si>
    <t>PM</t>
  </si>
  <si>
    <t>Presión máxima absoluta del sistema</t>
  </si>
  <si>
    <t>Presión mínima absoluta del sistema</t>
  </si>
  <si>
    <t>Pm</t>
  </si>
  <si>
    <t>Coeficiente de presión</t>
  </si>
  <si>
    <t>[bar]</t>
  </si>
  <si>
    <t>Cp</t>
  </si>
  <si>
    <t>[-]</t>
  </si>
  <si>
    <t>Resultado de [PM / (PM - Pm)]</t>
  </si>
  <si>
    <t>Coeficiente de expansión</t>
  </si>
  <si>
    <t>Ce</t>
  </si>
  <si>
    <t>Temperatura máxima del agua</t>
  </si>
  <si>
    <t>[ºC]</t>
  </si>
  <si>
    <t>TM</t>
  </si>
  <si>
    <t>Volumen del circuito</t>
  </si>
  <si>
    <t>V</t>
  </si>
  <si>
    <t>[l]</t>
  </si>
  <si>
    <t>Vv</t>
  </si>
  <si>
    <t>Resultado de [1,20 · Cp · Ce · V]</t>
  </si>
  <si>
    <t>Valor límite del elemento menos resistente o de tarado de la válvula de seguridad de la instalación, máximo habitual de 5,00 [bar] por requisito del CTE-DB-HS4</t>
  </si>
  <si>
    <t>Capacidad mínima del vaso</t>
  </si>
  <si>
    <t>PRESENCIA DE ANTICONGELANTE</t>
  </si>
  <si>
    <t>Opciones</t>
  </si>
  <si>
    <t>Factor</t>
  </si>
  <si>
    <t>No (0%)</t>
  </si>
  <si>
    <t>Sí (20-50%)</t>
  </si>
  <si>
    <t>Factor corrector por anticongelante</t>
  </si>
  <si>
    <t>Fe</t>
  </si>
  <si>
    <r>
      <t>Fórmula UNE 100155, válida de 30 a 120 [ºC], resultado de [Fe · (3,24 · TM</t>
    </r>
    <r>
      <rPr>
        <sz val="10"/>
        <color theme="1"/>
        <rFont val="Aptos Narrow"/>
        <family val="2"/>
        <charset val="1"/>
      </rPr>
      <t>²</t>
    </r>
    <r>
      <rPr>
        <sz val="10"/>
        <color theme="1"/>
        <rFont val="Calibri"/>
        <family val="2"/>
        <scheme val="minor"/>
      </rPr>
      <t xml:space="preserve"> + 102,13 · TM - 2708,30) · 10</t>
    </r>
    <r>
      <rPr>
        <sz val="10"/>
        <color theme="1"/>
        <rFont val="Aptos Narrow"/>
        <family val="2"/>
      </rPr>
      <t>‾⁶</t>
    </r>
    <r>
      <rPr>
        <sz val="10"/>
        <color theme="1"/>
        <rFont val="Calibri"/>
        <family val="2"/>
        <scheme val="minor"/>
      </rPr>
      <t>]</t>
    </r>
  </si>
  <si>
    <t>Valor estandarizado más cercano</t>
  </si>
  <si>
    <t>VASOS DE EXPANSIÓN</t>
  </si>
  <si>
    <t>Volumen total del circuito de agua caliente contenido en: tuberías, radiadores, calderas, depósitos, etc</t>
  </si>
  <si>
    <t>Capacidad normalizada</t>
  </si>
  <si>
    <t>Sí (&lt;20%)</t>
  </si>
  <si>
    <t>0) DATOS DE PARTIDA</t>
  </si>
  <si>
    <t>1) RESULTADOS OBTENIDOS</t>
  </si>
  <si>
    <t>Concentración de anticongelante</t>
  </si>
  <si>
    <t>Depende del tipo de sistema y del modelo de calentador instalado, suele oscilar de 45 a 80 [ºC] (~ 60 [ºC])</t>
  </si>
  <si>
    <t>Proporción de anticongelante, solo suele aplicar a los circuitos primarios de colectores solares térmicos</t>
  </si>
  <si>
    <t>%AC</t>
  </si>
  <si>
    <t>[%]</t>
  </si>
  <si>
    <t>Estimado en base a la concentración de anticongelante (%AC), puede variar según el líquido empleado</t>
  </si>
  <si>
    <t>Presión más baja, presión de la acometida o de funcionamiento más uno, mínimo 1,50 [bar]</t>
  </si>
  <si>
    <t>Autor: Ingeniero Solitario | ADG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</si>
</sst>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ptos Narrow"/>
      <family val="2"/>
      <charset val="1"/>
    </font>
    <font>
      <sz val="10"/>
      <color theme="1"/>
      <name val="Aptos Narrow"/>
      <family val="2"/>
    </font>
    <font>
      <sz val="11"/>
      <color theme="0"/>
      <name val="Calibri"/>
      <family val="2"/>
      <scheme val="minor"/>
    </font>
    <font>
      <sz val="11"/>
      <color theme="0" tint="-0.3499862666707357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7">
    <xf numFmtId="0" fontId="0" fillId="0" borderId="0" xfId="0"/>
    <xf numFmtId="0" fontId="0" fillId="2" borderId="0" xfId="0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4" fontId="0" fillId="4" borderId="1" xfId="1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165" fontId="3" fillId="5" borderId="1" xfId="0" applyNumberFormat="1" applyFont="1" applyFill="1" applyBorder="1" applyAlignment="1">
      <alignment horizontal="center" vertical="center"/>
    </xf>
    <xf numFmtId="0" fontId="0" fillId="2" borderId="0" xfId="0" applyFill="1"/>
    <xf numFmtId="0" fontId="1" fillId="3" borderId="1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  <pageSetUpPr fitToPage="1"/>
  </sheetPr>
  <dimension ref="A1:BA161"/>
  <sheetViews>
    <sheetView tabSelected="1" view="pageBreakPreview" zoomScaleNormal="100" zoomScaleSheetLayoutView="100" workbookViewId="0">
      <selection activeCell="A161" sqref="A161"/>
    </sheetView>
  </sheetViews>
  <sheetFormatPr baseColWidth="10" defaultColWidth="8.88671875" defaultRowHeight="14.4" x14ac:dyDescent="0.3"/>
  <cols>
    <col min="1" max="1" width="30.77734375" style="1" customWidth="1"/>
    <col min="2" max="4" width="15.77734375" style="1" customWidth="1"/>
    <col min="5" max="5" width="45.77734375" style="1" customWidth="1"/>
    <col min="6" max="53" width="15.77734375" style="1" customWidth="1"/>
  </cols>
  <sheetData>
    <row r="1" spans="1:53" x14ac:dyDescent="0.3">
      <c r="A1" s="10" t="s">
        <v>39</v>
      </c>
      <c r="B1" s="10"/>
      <c r="C1" s="10"/>
      <c r="D1" s="10"/>
      <c r="E1" s="10"/>
    </row>
    <row r="2" spans="1:53" x14ac:dyDescent="0.3">
      <c r="A2" s="2" t="s">
        <v>0</v>
      </c>
      <c r="B2" s="2" t="s">
        <v>4</v>
      </c>
      <c r="C2" s="2" t="s">
        <v>1</v>
      </c>
      <c r="D2" s="2" t="s">
        <v>2</v>
      </c>
      <c r="E2" s="2" t="s">
        <v>3</v>
      </c>
    </row>
    <row r="3" spans="1:53" ht="41.4" x14ac:dyDescent="0.3">
      <c r="A3" s="5" t="s">
        <v>6</v>
      </c>
      <c r="B3" s="5" t="s">
        <v>5</v>
      </c>
      <c r="C3" s="5" t="s">
        <v>10</v>
      </c>
      <c r="D3" s="6">
        <v>6</v>
      </c>
      <c r="E3" s="7" t="s">
        <v>24</v>
      </c>
    </row>
    <row r="4" spans="1:53" ht="27.6" x14ac:dyDescent="0.3">
      <c r="A4" s="5" t="s">
        <v>7</v>
      </c>
      <c r="B4" s="5" t="s">
        <v>8</v>
      </c>
      <c r="C4" s="5" t="s">
        <v>10</v>
      </c>
      <c r="D4" s="6">
        <v>1.5</v>
      </c>
      <c r="E4" s="7" t="s">
        <v>47</v>
      </c>
    </row>
    <row r="5" spans="1:53" ht="27.6" x14ac:dyDescent="0.3">
      <c r="A5" s="5" t="s">
        <v>16</v>
      </c>
      <c r="B5" s="5" t="s">
        <v>18</v>
      </c>
      <c r="C5" s="5" t="s">
        <v>17</v>
      </c>
      <c r="D5" s="6">
        <v>60</v>
      </c>
      <c r="E5" s="7" t="s">
        <v>42</v>
      </c>
    </row>
    <row r="6" spans="1:53" ht="27.6" x14ac:dyDescent="0.3">
      <c r="A6" s="5" t="s">
        <v>19</v>
      </c>
      <c r="B6" s="5" t="s">
        <v>20</v>
      </c>
      <c r="C6" s="5" t="s">
        <v>21</v>
      </c>
      <c r="D6" s="6">
        <f>100+20*0.33</f>
        <v>106.6</v>
      </c>
      <c r="E6" s="7" t="s">
        <v>36</v>
      </c>
    </row>
    <row r="7" spans="1:53" ht="27.6" x14ac:dyDescent="0.3">
      <c r="A7" s="5" t="s">
        <v>41</v>
      </c>
      <c r="B7" s="5" t="s">
        <v>44</v>
      </c>
      <c r="C7" s="5" t="s">
        <v>45</v>
      </c>
      <c r="D7" s="6" t="s">
        <v>29</v>
      </c>
      <c r="E7" s="7" t="s">
        <v>43</v>
      </c>
    </row>
    <row r="8" spans="1:53" s="9" customFormat="1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</row>
    <row r="9" spans="1:53" x14ac:dyDescent="0.3">
      <c r="A9" s="10" t="s">
        <v>40</v>
      </c>
      <c r="B9" s="10"/>
      <c r="C9" s="10"/>
      <c r="D9" s="10"/>
      <c r="E9" s="10"/>
    </row>
    <row r="10" spans="1:53" x14ac:dyDescent="0.3">
      <c r="A10" s="2" t="s">
        <v>0</v>
      </c>
      <c r="B10" s="2" t="s">
        <v>4</v>
      </c>
      <c r="C10" s="2" t="s">
        <v>1</v>
      </c>
      <c r="D10" s="2" t="s">
        <v>2</v>
      </c>
      <c r="E10" s="2" t="s">
        <v>3</v>
      </c>
    </row>
    <row r="11" spans="1:53" x14ac:dyDescent="0.3">
      <c r="A11" s="5" t="s">
        <v>9</v>
      </c>
      <c r="B11" s="5" t="s">
        <v>11</v>
      </c>
      <c r="C11" s="5" t="s">
        <v>12</v>
      </c>
      <c r="D11" s="8">
        <f>D3/(D3-D4)</f>
        <v>1.3333333333333333</v>
      </c>
      <c r="E11" s="7" t="s">
        <v>13</v>
      </c>
    </row>
    <row r="12" spans="1:53" ht="27.6" x14ac:dyDescent="0.3">
      <c r="A12" s="5" t="s">
        <v>31</v>
      </c>
      <c r="B12" s="5" t="s">
        <v>32</v>
      </c>
      <c r="C12" s="5" t="s">
        <v>12</v>
      </c>
      <c r="D12" s="8">
        <f>VLOOKUP(D7,REFERENCIAS!A3:B5,2,FALSE)</f>
        <v>1</v>
      </c>
      <c r="E12" s="7" t="s">
        <v>46</v>
      </c>
    </row>
    <row r="13" spans="1:53" ht="27.6" x14ac:dyDescent="0.3">
      <c r="A13" s="5" t="s">
        <v>14</v>
      </c>
      <c r="B13" s="5" t="s">
        <v>15</v>
      </c>
      <c r="C13" s="5" t="s">
        <v>12</v>
      </c>
      <c r="D13" s="8">
        <f>D12*(3.24*D5^2+102.13*D5-2708.3)*10^-6</f>
        <v>1.50835E-2</v>
      </c>
      <c r="E13" s="7" t="s">
        <v>33</v>
      </c>
    </row>
    <row r="14" spans="1:53" x14ac:dyDescent="0.3">
      <c r="A14" s="5" t="s">
        <v>25</v>
      </c>
      <c r="B14" s="11" t="s">
        <v>22</v>
      </c>
      <c r="C14" s="5" t="s">
        <v>21</v>
      </c>
      <c r="D14" s="8">
        <f>1.2*D11*D13*D6</f>
        <v>2.5726417599999998</v>
      </c>
      <c r="E14" s="7" t="s">
        <v>23</v>
      </c>
    </row>
    <row r="15" spans="1:53" x14ac:dyDescent="0.3">
      <c r="A15" s="5" t="s">
        <v>37</v>
      </c>
      <c r="B15" s="12"/>
      <c r="C15" s="5" t="s">
        <v>21</v>
      </c>
      <c r="D15" s="8">
        <f>INDEX(REFERENCIAS!A8:A15,MATCH(D14,REFERENCIAS!A8:A15,-1),1)</f>
        <v>5</v>
      </c>
      <c r="E15" s="7" t="s">
        <v>34</v>
      </c>
    </row>
    <row r="16" spans="1:53" s="9" customFormat="1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</row>
    <row r="17" spans="1:53" s="9" customFormat="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</row>
    <row r="18" spans="1:53" s="9" customForma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</row>
    <row r="19" spans="1:53" s="9" customForma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</row>
    <row r="20" spans="1:53" s="9" customForma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</row>
    <row r="21" spans="1:53" s="9" customForma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</row>
    <row r="22" spans="1:53" s="9" customForma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</row>
    <row r="23" spans="1:53" s="9" customForma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</row>
    <row r="24" spans="1:53" s="9" customForma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</row>
    <row r="25" spans="1:53" s="9" customForma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</row>
    <row r="26" spans="1:53" s="9" customForma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</row>
    <row r="27" spans="1:53" s="9" customForma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</row>
    <row r="28" spans="1:53" s="9" customForma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</row>
    <row r="29" spans="1:53" s="9" customForma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</row>
    <row r="30" spans="1:53" s="9" customForma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</row>
    <row r="31" spans="1:53" s="9" customForma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</row>
    <row r="32" spans="1:53" s="9" customForma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</row>
    <row r="33" spans="1:53" s="9" customForma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</row>
    <row r="34" spans="1:53" s="9" customForma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</row>
    <row r="35" spans="1:53" s="9" customForma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</row>
    <row r="36" spans="1:53" s="9" customForma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</row>
    <row r="37" spans="1:53" s="9" customForma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</row>
    <row r="38" spans="1:53" s="9" customForma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</row>
    <row r="39" spans="1:53" s="9" customForma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</row>
    <row r="40" spans="1:53" s="9" customForma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</row>
    <row r="41" spans="1:53" s="9" customForma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</row>
    <row r="42" spans="1:53" s="9" customForma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</row>
    <row r="43" spans="1:53" s="9" customForma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</row>
    <row r="44" spans="1:53" s="9" customForma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</row>
    <row r="45" spans="1:53" s="9" customForma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</row>
    <row r="46" spans="1:53" s="9" customForma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</row>
    <row r="47" spans="1:53" s="9" customForma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</row>
    <row r="48" spans="1:53" s="9" customForma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</row>
    <row r="49" spans="1:53" s="9" customForma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</row>
    <row r="50" spans="1:53" s="9" customForma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</row>
    <row r="51" spans="1:53" s="9" customForma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</row>
    <row r="52" spans="1:53" s="9" customForma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</row>
    <row r="53" spans="1:53" s="9" customForma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</row>
    <row r="54" spans="1:53" s="9" customForma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</row>
    <row r="55" spans="1:53" s="9" customForma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</row>
    <row r="56" spans="1:53" s="9" customForma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</row>
    <row r="57" spans="1:53" s="9" customForma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</row>
    <row r="58" spans="1:53" s="9" customForma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</row>
    <row r="59" spans="1:53" s="9" customForma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</row>
    <row r="60" spans="1:53" s="9" customForma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</row>
    <row r="61" spans="1:53" s="9" customForma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</row>
    <row r="62" spans="1:53" s="9" customForma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</row>
    <row r="63" spans="1:53" s="9" customForma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</row>
    <row r="64" spans="1:53" s="9" customForma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</row>
    <row r="65" spans="1:53" s="9" customForma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</row>
    <row r="66" spans="1:53" s="9" customForma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</row>
    <row r="67" spans="1:53" s="9" customForma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</row>
    <row r="68" spans="1:53" s="9" customForma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</row>
    <row r="69" spans="1:53" s="9" customForma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</row>
    <row r="70" spans="1:53" s="9" customForma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</row>
    <row r="71" spans="1:53" s="9" customForma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</row>
    <row r="72" spans="1:53" s="9" customForma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</row>
    <row r="73" spans="1:53" s="9" customForma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</row>
    <row r="74" spans="1:53" s="9" customForma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</row>
    <row r="75" spans="1:53" s="9" customForma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</row>
    <row r="76" spans="1:53" s="9" customForma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</row>
    <row r="77" spans="1:53" s="9" customForma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</row>
    <row r="78" spans="1:53" s="9" customForma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</row>
    <row r="79" spans="1:53" s="9" customForma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</row>
    <row r="80" spans="1:53" s="9" customForma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</row>
    <row r="81" spans="1:53" s="9" customForma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</row>
    <row r="82" spans="1:53" s="9" customForma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</row>
    <row r="83" spans="1:53" s="9" customForma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</row>
    <row r="84" spans="1:53" s="9" customForma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</row>
    <row r="85" spans="1:53" s="9" customForma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</row>
    <row r="86" spans="1:53" s="9" customForma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</row>
    <row r="87" spans="1:53" s="9" customForma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</row>
    <row r="88" spans="1:53" s="9" customForma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</row>
    <row r="89" spans="1:53" s="9" customForma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</row>
    <row r="90" spans="1:53" s="9" customForma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</row>
    <row r="91" spans="1:53" s="9" customForma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</row>
    <row r="92" spans="1:53" s="9" customForma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</row>
    <row r="93" spans="1:53" s="9" customForma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</row>
    <row r="94" spans="1:53" s="9" customForma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</row>
    <row r="95" spans="1:53" s="9" customForma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</row>
    <row r="96" spans="1:53" s="9" customForma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</row>
    <row r="97" spans="1:53" s="9" customForma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</row>
    <row r="98" spans="1:53" s="9" customForma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</row>
    <row r="99" spans="1:53" s="9" customForma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</row>
    <row r="100" spans="1:53" s="9" customForma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</row>
    <row r="161" spans="1:1" x14ac:dyDescent="0.3">
      <c r="A161" s="15" t="s">
        <v>48</v>
      </c>
    </row>
  </sheetData>
  <mergeCells count="3">
    <mergeCell ref="A1:E1"/>
    <mergeCell ref="A9:E9"/>
    <mergeCell ref="B14:B15"/>
  </mergeCells>
  <dataValidations count="1">
    <dataValidation showDropDown="1" showInputMessage="1" showErrorMessage="1" sqref="D12" xr:uid="{2FCE8772-28BD-4FCF-B5D3-120F052304DA}"/>
  </dataValidations>
  <printOptions horizontalCentered="1"/>
  <pageMargins left="0.78740157480314965" right="0.78740157480314965" top="0.78740157480314965" bottom="0.78740157480314965" header="0.39370078740157483" footer="0.39370078740157483"/>
  <pageSetup paperSize="9" fitToHeight="0" orientation="landscape" r:id="rId1"/>
  <headerFooter>
    <oddHeader>&amp;L&amp;"-,Negrita"&amp;14ANEJO DE CÁLCULO&amp;R&amp;"-,Negrita"&amp;14VASO DE EXPANSIÓN</oddHeader>
    <oddFooter>&amp;L&amp;"-,Negrita"&amp;14&amp;D&amp;R&amp;"-,Negrita"&amp;14&amp;P/&amp;N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733B557-8F75-4817-9EC7-E2A2D58A328A}">
          <x14:formula1>
            <xm:f>REFERENCIAS!$A$3:$A$5</xm:f>
          </x14:formula1>
          <xm:sqref>D7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61813-42DD-48BF-AB9E-9AE53AA3E243}">
  <sheetPr>
    <tabColor theme="4" tint="0.79998168889431442"/>
    <pageSetUpPr fitToPage="1"/>
  </sheetPr>
  <dimension ref="A1:BA161"/>
  <sheetViews>
    <sheetView topLeftCell="A160" zoomScaleNormal="100" zoomScaleSheetLayoutView="100" workbookViewId="0">
      <selection activeCell="C167" sqref="C167"/>
    </sheetView>
  </sheetViews>
  <sheetFormatPr baseColWidth="10" defaultColWidth="8.88671875" defaultRowHeight="14.4" x14ac:dyDescent="0.3"/>
  <cols>
    <col min="1" max="1" width="30.77734375" style="1" customWidth="1"/>
    <col min="2" max="4" width="15.77734375" style="1" customWidth="1"/>
    <col min="5" max="5" width="45.77734375" style="1" customWidth="1"/>
    <col min="6" max="53" width="15.77734375" style="1" customWidth="1"/>
  </cols>
  <sheetData>
    <row r="1" spans="1:2" x14ac:dyDescent="0.3">
      <c r="A1" s="13" t="s">
        <v>26</v>
      </c>
      <c r="B1" s="14"/>
    </row>
    <row r="2" spans="1:2" x14ac:dyDescent="0.3">
      <c r="A2" s="2" t="s">
        <v>27</v>
      </c>
      <c r="B2" s="2" t="s">
        <v>28</v>
      </c>
    </row>
    <row r="3" spans="1:2" x14ac:dyDescent="0.3">
      <c r="A3" s="3" t="s">
        <v>29</v>
      </c>
      <c r="B3" s="4">
        <v>1</v>
      </c>
    </row>
    <row r="4" spans="1:2" x14ac:dyDescent="0.3">
      <c r="A4" s="3" t="s">
        <v>38</v>
      </c>
      <c r="B4" s="4">
        <v>1.5</v>
      </c>
    </row>
    <row r="5" spans="1:2" x14ac:dyDescent="0.3">
      <c r="A5" s="3" t="s">
        <v>30</v>
      </c>
      <c r="B5" s="4">
        <v>2.2000000000000002</v>
      </c>
    </row>
    <row r="7" spans="1:2" x14ac:dyDescent="0.3">
      <c r="A7" s="2" t="s">
        <v>35</v>
      </c>
    </row>
    <row r="8" spans="1:2" x14ac:dyDescent="0.3">
      <c r="A8" s="3">
        <v>100</v>
      </c>
    </row>
    <row r="9" spans="1:2" x14ac:dyDescent="0.3">
      <c r="A9" s="3">
        <v>50</v>
      </c>
    </row>
    <row r="10" spans="1:2" x14ac:dyDescent="0.3">
      <c r="A10" s="3">
        <v>24</v>
      </c>
    </row>
    <row r="11" spans="1:2" x14ac:dyDescent="0.3">
      <c r="A11" s="3">
        <v>18</v>
      </c>
    </row>
    <row r="12" spans="1:2" x14ac:dyDescent="0.3">
      <c r="A12" s="3">
        <v>12</v>
      </c>
    </row>
    <row r="13" spans="1:2" x14ac:dyDescent="0.3">
      <c r="A13" s="3">
        <v>8</v>
      </c>
    </row>
    <row r="14" spans="1:2" x14ac:dyDescent="0.3">
      <c r="A14" s="3">
        <v>5</v>
      </c>
    </row>
    <row r="15" spans="1:2" x14ac:dyDescent="0.3">
      <c r="A15" s="3">
        <v>2</v>
      </c>
    </row>
    <row r="161" spans="1:1" x14ac:dyDescent="0.3">
      <c r="A161" s="16" t="s">
        <v>48</v>
      </c>
    </row>
  </sheetData>
  <mergeCells count="1">
    <mergeCell ref="A1:B1"/>
  </mergeCells>
  <printOptions horizontalCentered="1"/>
  <pageMargins left="0.78740157480314965" right="0.78740157480314965" top="0.78740157480314965" bottom="0.78740157480314965" header="0.39370078740157483" footer="0.39370078740157483"/>
  <pageSetup paperSize="9" scale="68" fitToHeight="0" orientation="portrait" r:id="rId1"/>
  <headerFooter>
    <oddHeader>&amp;L&amp;"-,Negrita"&amp;12ANEJO DE CÁLCULO&amp;R&amp;"-,Negrita"&amp;12VASO DE EXPANSIÓN</oddHeader>
    <oddFooter>&amp;L&amp;"-,Negrita"&amp;12&amp;D&amp;R&amp;"-,Negrita"&amp;12&amp;P/&amp;N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CÁLCULO</vt:lpstr>
      <vt:lpstr>REFERENCIAS</vt:lpstr>
      <vt:lpstr>CÁLCULO!Área_de_impresión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Andrés Domínguez Galvá</dc:creator>
  <cp:lastModifiedBy>Andrés Domínguez Galvá</cp:lastModifiedBy>
  <dcterms:created xsi:type="dcterms:W3CDTF">2015-06-05T18:19:34Z</dcterms:created>
  <dcterms:modified xsi:type="dcterms:W3CDTF">2026-05-19T18:17:38Z</dcterms:modified>
</cp:coreProperties>
</file>